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65236" windowWidth="12384" windowHeight="9312" activeTab="0"/>
  </bookViews>
  <sheets>
    <sheet name="план-гр1ОО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<sst xmlns="http://schemas.openxmlformats.org/spreadsheetml/2006/main" count="213" uniqueCount="132">
  <si>
    <t>на 2014 год</t>
  </si>
  <si>
    <t>Наименование заказчика</t>
  </si>
  <si>
    <t>Юридический адрес, телефон,</t>
  </si>
  <si>
    <t>электронная почта заказчика</t>
  </si>
  <si>
    <t>ИНН</t>
  </si>
  <si>
    <t>КПП</t>
  </si>
  <si>
    <t>КБК</t>
  </si>
  <si>
    <t>ОКВЭД</t>
  </si>
  <si>
    <t>Условия контракта</t>
  </si>
  <si>
    <t>№ заказа (№ лота)</t>
  </si>
  <si>
    <t>наименование</t>
  </si>
  <si>
    <t>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</si>
  <si>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</si>
  <si>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</si>
  <si>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</si>
  <si>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график осуществления процедур закупки</t>
  </si>
  <si>
    <t>ОКПД</t>
  </si>
  <si>
    <t>Итоговая информация</t>
  </si>
  <si>
    <t xml:space="preserve">Закупки до 100000 рублей ст 93 ч 1 п 4 </t>
  </si>
  <si>
    <t>Закупки осуществляемые запросом котировок</t>
  </si>
  <si>
    <t>Всего закупок</t>
  </si>
  <si>
    <t>Способ размещения заказа</t>
  </si>
  <si>
    <t>Обоснование внесения изменений</t>
  </si>
  <si>
    <t>срок размещения заказа (месяц, год)</t>
  </si>
  <si>
    <t>срок исполнения контракта (месяц, год)</t>
  </si>
  <si>
    <t>шт</t>
  </si>
  <si>
    <t>услуга</t>
  </si>
  <si>
    <t>В соответствии с техническим заданием</t>
  </si>
  <si>
    <t>Запрос котировок</t>
  </si>
  <si>
    <t>Открытый аукцион в электронной форме</t>
  </si>
  <si>
    <t>В соответсвии с техническим заданием</t>
  </si>
  <si>
    <t>шт.</t>
  </si>
  <si>
    <t>усл.ед.</t>
  </si>
  <si>
    <t>ОКТМО</t>
  </si>
  <si>
    <t>Местная Администрация муниципального образования поселок Серово</t>
  </si>
  <si>
    <t>Условия финансового обеспечения исполнения контракта (размер обеспечения заявки/размер обеспечения контракта/размер аванса) (тыс.руб./тыс.руб./%)</t>
  </si>
  <si>
    <t>899 0503 6000103  244 226</t>
  </si>
  <si>
    <t>26.66.320</t>
  </si>
  <si>
    <t>Покупка и установка МАФ (стенды бетонные, вазы)</t>
  </si>
  <si>
    <t>0/0/0</t>
  </si>
  <si>
    <t>899 0503 6000101  244 226</t>
  </si>
  <si>
    <t>45.21.2</t>
  </si>
  <si>
    <t>Текущий ремонт придворовой территории, включая проезды ул.Набережная, д.5</t>
  </si>
  <si>
    <t>23,17/23,17/0</t>
  </si>
  <si>
    <t>90.00.2</t>
  </si>
  <si>
    <t>Ликвидация несанкционированной свалки  на территории МО п.Серово, Рощинское ш., д.1</t>
  </si>
  <si>
    <t>6,76/6,76/0</t>
  </si>
  <si>
    <t>август 2014</t>
  </si>
  <si>
    <t>июнь 2014</t>
  </si>
  <si>
    <t>апрель 2014</t>
  </si>
  <si>
    <t>май 2014</t>
  </si>
  <si>
    <t>июль 2014</t>
  </si>
  <si>
    <t>899 0503 6000203 244 226</t>
  </si>
  <si>
    <t>01.41.2</t>
  </si>
  <si>
    <t>900 0503 6000401 244 226</t>
  </si>
  <si>
    <t>Выполнение работ  по благоустройству территории, прилегающей к роднику на территории МО п. Серово, Линдуловская дорога</t>
  </si>
  <si>
    <t>40,5/81,0/0</t>
  </si>
  <si>
    <t>Проектные работы по восстановлению дренажной системы, пешеходная дорожка вдоль Рощинского шоссе</t>
  </si>
  <si>
    <t>899 0409 3150100 244 226</t>
  </si>
  <si>
    <t>12,38/12,38/0</t>
  </si>
  <si>
    <t>сентябрь 2014</t>
  </si>
  <si>
    <t>45.34</t>
  </si>
  <si>
    <t>Покупка бака для контейнерной площадки, Линдуловская дор., д.45</t>
  </si>
  <si>
    <t>899 0503 6000203 244 310</t>
  </si>
  <si>
    <t>Бак метталический объем 6 куб.м</t>
  </si>
  <si>
    <t>0240600</t>
  </si>
  <si>
    <t>Текущий ремонт дороги местного значения, ул. О.Кошевого</t>
  </si>
  <si>
    <t>35,0/70,0/0</t>
  </si>
  <si>
    <t>72.30.1</t>
  </si>
  <si>
    <t>899 0503 6008005 244 226</t>
  </si>
  <si>
    <t>Выполнение работ по содержанию дорог, расположенных в пределах границ муниципального образования поселок Серово, в соответствии с перечнем, утвержденным Правительством Санкт-Петербурга, на 2015 год</t>
  </si>
  <si>
    <t>Выполнение работ по уборке и санитарной очистке территорий, входящих в состав земель общего пользования, расположенных на территории МО пос.Серово на 2015 год</t>
  </si>
  <si>
    <t>Оказание услуг по информационному сопровождению справочной правовой системы «КонсультантПлюс» для нужд Местной Администрации муниципального образования поселок Серово в 2015 году</t>
  </si>
  <si>
    <t>899 0410 3300100 242 226</t>
  </si>
  <si>
    <t>31,45/62,9/0</t>
  </si>
  <si>
    <t>декабрь 2014</t>
  </si>
  <si>
    <t>01.01.2015-31.12.2015</t>
  </si>
  <si>
    <t>Запрос котировок для СМП и СОНКО</t>
  </si>
  <si>
    <t>Открытый аукцион в электронной форме для СМП и СОНКО</t>
  </si>
  <si>
    <t>Примечание:</t>
  </si>
  <si>
    <t>СМП и СОНКО - субъекты малого предпринимательства и социально-ориентированные некоммерческие организации</t>
  </si>
  <si>
    <t>Закупки у СМП и СОНКО</t>
  </si>
  <si>
    <t>899 0705 4280100 244 226</t>
  </si>
  <si>
    <t>80.42</t>
  </si>
  <si>
    <t>Оказание услуг по повышению квалификации муниципальных служащих</t>
  </si>
  <si>
    <t>ориентировочная начальная (максимальная) цена контракта     ( тыс руб.)</t>
  </si>
  <si>
    <t>899 0801 4500100 244 290</t>
  </si>
  <si>
    <t>899 0707 7950200 244 340</t>
  </si>
  <si>
    <t>899 0707 7950300 244 340</t>
  </si>
  <si>
    <t>899 1004 0028002 244 340</t>
  </si>
  <si>
    <t>Оказание услуг по техническому обслуживанию вычислительной техники</t>
  </si>
  <si>
    <t>Покупка картриждей для оргтехники</t>
  </si>
  <si>
    <t>899 0410 330100 242 226</t>
  </si>
  <si>
    <t>59,22/177,67/0</t>
  </si>
  <si>
    <t xml:space="preserve">Санкт-Петербург, 197729, поселок Серово, Рощинское шоссе, д. 16 
Тел./факс (812) 433-65-06,                                                                       e-mail: moserovo@mail.ru
</t>
  </si>
  <si>
    <t>899 0104 0020600 242 340</t>
  </si>
  <si>
    <t>21.23</t>
  </si>
  <si>
    <t xml:space="preserve">Покупка бумаги  </t>
  </si>
  <si>
    <t>Бумага формат А4</t>
  </si>
  <si>
    <t>899 0104 0028001 244 340</t>
  </si>
  <si>
    <t>30.01.25</t>
  </si>
  <si>
    <t>899 1202 4570100 244 226</t>
  </si>
  <si>
    <t>2200000</t>
  </si>
  <si>
    <t>Оказание типографских услуг</t>
  </si>
  <si>
    <t>899 0801 4500100 244 226</t>
  </si>
  <si>
    <t>Оказание услуг по подготовке и проведению праздничных мероприятий</t>
  </si>
  <si>
    <t>92.72</t>
  </si>
  <si>
    <t>9249000</t>
  </si>
  <si>
    <t>899 1102 4870100 244 226</t>
  </si>
  <si>
    <t>92.62</t>
  </si>
  <si>
    <t>9241000</t>
  </si>
  <si>
    <t>Оказание услуг по проведению спортивных мероприятий</t>
  </si>
  <si>
    <t>15.84</t>
  </si>
  <si>
    <t>Покупка подарочных наборов кондитерских</t>
  </si>
  <si>
    <t>Наборы кондитерских изделий</t>
  </si>
  <si>
    <t>Картриджи 436A</t>
  </si>
  <si>
    <t>Картриджи                 49A, 53A,              CB 541A, СВ540A</t>
  </si>
  <si>
    <t>Картриджи                 CB542A, СВ543A</t>
  </si>
  <si>
    <t>22.21</t>
  </si>
  <si>
    <t>единственный поставщик (п.4 ч.1 ст.93)</t>
  </si>
  <si>
    <t>Выполнение работ по проведению санитарных рубок, компесационному озеленению</t>
  </si>
  <si>
    <t>4500000</t>
  </si>
  <si>
    <t>Текущий ремонт придворовой территории, парковка Линдуловская дор., д.33</t>
  </si>
  <si>
    <t>899 0503 6000405 244 340</t>
  </si>
  <si>
    <t>24.30.2</t>
  </si>
  <si>
    <t>2422000</t>
  </si>
  <si>
    <t>Покупка лако-красочных материалов</t>
  </si>
  <si>
    <t xml:space="preserve">Приложение                                                                                                                                                          
</t>
  </si>
  <si>
    <t xml:space="preserve"> к постановлению Местной Администрации от 25.02.2014г. №09/14 «Об утверждении план-графика размещения муниципального заказа муниципального образования поселок Серово на 2014 год»</t>
  </si>
  <si>
    <t>3010050</t>
  </si>
  <si>
    <t>муниципального образования поселок Серово</t>
  </si>
  <si>
    <t>План-график размещения муниципального заказа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</si>
</sst>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28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7.15"/>
      <color indexed="1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7.1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/>
      <right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>
        <color indexed="63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23" fillId="24" borderId="31" xfId="0" applyFont="1" applyFill="1" applyBorder="1" applyAlignment="1">
      <alignment horizontal="center" vertical="center" wrapText="1"/>
    </xf>
    <xf numFmtId="4" fontId="23" fillId="24" borderId="29" xfId="0" applyNumberFormat="1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24" borderId="33" xfId="0" applyFont="1" applyFill="1" applyBorder="1" applyAlignment="1">
      <alignment horizontal="center" vertical="center" wrapText="1"/>
    </xf>
    <xf numFmtId="4" fontId="23" fillId="0" borderId="33" xfId="0" applyNumberFormat="1" applyFont="1" applyBorder="1" applyAlignment="1">
      <alignment horizontal="center" vertical="center" wrapText="1"/>
    </xf>
    <xf numFmtId="9" fontId="23" fillId="0" borderId="33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37" xfId="0" applyFont="1" applyFill="1" applyBorder="1" applyAlignment="1">
      <alignment wrapText="1"/>
    </xf>
    <xf numFmtId="0" fontId="23" fillId="0" borderId="38" xfId="0" applyFont="1" applyBorder="1" applyAlignment="1">
      <alignment horizontal="center" vertical="center" wrapText="1"/>
    </xf>
    <xf numFmtId="4" fontId="23" fillId="0" borderId="38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0" borderId="18" xfId="42" applyFont="1" applyBorder="1" applyAlignment="1">
      <alignment vertical="top" wrapText="1"/>
    </xf>
    <xf numFmtId="164" fontId="23" fillId="0" borderId="1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top" wrapText="1"/>
    </xf>
    <xf numFmtId="0" fontId="23" fillId="0" borderId="36" xfId="0" applyFont="1" applyBorder="1" applyAlignment="1">
      <alignment vertical="top" wrapText="1"/>
    </xf>
    <xf numFmtId="49" fontId="23" fillId="24" borderId="31" xfId="0" applyNumberFormat="1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left" vertical="center" wrapText="1"/>
    </xf>
    <xf numFmtId="4" fontId="23" fillId="24" borderId="31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left" vertical="center" wrapText="1"/>
    </xf>
    <xf numFmtId="4" fontId="23" fillId="24" borderId="17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4" fontId="23" fillId="0" borderId="4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49" fontId="23" fillId="24" borderId="26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49" fontId="23" fillId="24" borderId="45" xfId="0" applyNumberFormat="1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3" fillId="0" borderId="45" xfId="0" applyNumberFormat="1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47" xfId="0" applyFont="1" applyBorder="1" applyAlignment="1">
      <alignment horizontal="left" wrapText="1"/>
    </xf>
    <xf numFmtId="0" fontId="23" fillId="0" borderId="38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48" xfId="0" applyFont="1" applyBorder="1" applyAlignment="1">
      <alignment horizontal="left" wrapText="1"/>
    </xf>
    <xf numFmtId="0" fontId="23" fillId="0" borderId="31" xfId="0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0" fontId="23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wrapText="1"/>
    </xf>
    <xf numFmtId="0" fontId="23" fillId="0" borderId="46" xfId="0" applyFont="1" applyBorder="1" applyAlignment="1">
      <alignment horizontal="left" wrapText="1"/>
    </xf>
    <xf numFmtId="0" fontId="23" fillId="0" borderId="4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4" fontId="21" fillId="0" borderId="11" xfId="0" applyNumberFormat="1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6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0" fillId="0" borderId="42" xfId="0" applyFont="1" applyBorder="1" applyAlignment="1">
      <alignment vertical="top" wrapText="1"/>
    </xf>
    <xf numFmtId="0" fontId="20" fillId="0" borderId="67" xfId="0" applyFont="1" applyBorder="1" applyAlignment="1">
      <alignment vertical="top" wrapText="1"/>
    </xf>
    <xf numFmtId="0" fontId="21" fillId="0" borderId="6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vertical="top"/>
    </xf>
    <xf numFmtId="0" fontId="2" fillId="0" borderId="0" xfId="0" applyFont="1" applyAlignment="1">
      <alignment horizontal="right" wrapText="1"/>
    </xf>
    <xf numFmtId="0" fontId="21" fillId="0" borderId="6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65" zoomScaleNormal="65" workbookViewId="0" topLeftCell="A1">
      <selection activeCell="F12" sqref="F12:F16"/>
    </sheetView>
  </sheetViews>
  <sheetFormatPr defaultColWidth="9.140625" defaultRowHeight="15"/>
  <cols>
    <col min="1" max="1" width="15.00390625" style="1" customWidth="1"/>
    <col min="2" max="2" width="9.7109375" style="1" customWidth="1"/>
    <col min="3" max="3" width="9.8515625" style="1" customWidth="1"/>
    <col min="4" max="4" width="6.28125" style="1" customWidth="1"/>
    <col min="5" max="5" width="29.7109375" style="1" customWidth="1"/>
    <col min="6" max="6" width="17.421875" style="1" customWidth="1"/>
    <col min="7" max="7" width="10.28125" style="1" customWidth="1"/>
    <col min="8" max="8" width="10.7109375" style="1" customWidth="1"/>
    <col min="9" max="9" width="13.421875" style="1" customWidth="1"/>
    <col min="10" max="10" width="14.7109375" style="1" customWidth="1"/>
    <col min="11" max="11" width="10.57421875" style="1" customWidth="1"/>
    <col min="12" max="12" width="12.7109375" style="1" customWidth="1"/>
    <col min="13" max="13" width="18.28125" style="1" customWidth="1"/>
    <col min="14" max="14" width="9.28125" style="1" customWidth="1"/>
    <col min="15" max="16384" width="8.8515625" style="1" customWidth="1"/>
  </cols>
  <sheetData>
    <row r="1" spans="11:15" ht="15">
      <c r="K1" s="172" t="s">
        <v>127</v>
      </c>
      <c r="L1" s="173"/>
      <c r="M1" s="173"/>
      <c r="N1" s="173"/>
      <c r="O1" s="173"/>
    </row>
    <row r="2" spans="11:15" s="132" customFormat="1" ht="48" customHeight="1">
      <c r="K2" s="174" t="s">
        <v>128</v>
      </c>
      <c r="L2" s="174"/>
      <c r="M2" s="174"/>
      <c r="N2" s="174"/>
      <c r="O2" s="174"/>
    </row>
    <row r="3" ht="10.5" thickBot="1"/>
    <row r="4" spans="1:13" ht="30.75" customHeight="1" thickBot="1">
      <c r="A4" s="134" t="s">
        <v>1</v>
      </c>
      <c r="B4" s="135"/>
      <c r="C4" s="153" t="s">
        <v>34</v>
      </c>
      <c r="D4" s="154"/>
      <c r="E4" s="155"/>
      <c r="F4" s="8"/>
      <c r="G4" s="8"/>
      <c r="H4" s="8"/>
      <c r="I4" s="8"/>
      <c r="J4" s="8"/>
      <c r="K4" s="8"/>
      <c r="L4" s="8"/>
      <c r="M4" s="8"/>
    </row>
    <row r="5" spans="1:13" ht="15">
      <c r="A5" s="136" t="s">
        <v>2</v>
      </c>
      <c r="B5" s="137"/>
      <c r="C5" s="156" t="s">
        <v>94</v>
      </c>
      <c r="D5" s="157"/>
      <c r="E5" s="158"/>
      <c r="F5" s="167" t="s">
        <v>131</v>
      </c>
      <c r="G5" s="168"/>
      <c r="H5" s="168"/>
      <c r="I5" s="168"/>
      <c r="J5" s="168"/>
      <c r="K5" s="8"/>
      <c r="L5" s="8"/>
      <c r="M5" s="8"/>
    </row>
    <row r="6" spans="1:13" ht="36" customHeight="1" thickBot="1">
      <c r="A6" s="165" t="s">
        <v>3</v>
      </c>
      <c r="B6" s="166"/>
      <c r="C6" s="159"/>
      <c r="D6" s="160"/>
      <c r="E6" s="161"/>
      <c r="F6" s="175" t="s">
        <v>130</v>
      </c>
      <c r="G6" s="176"/>
      <c r="H6" s="176"/>
      <c r="I6" s="176"/>
      <c r="J6" s="176"/>
      <c r="K6" s="8"/>
      <c r="L6" s="8"/>
      <c r="M6" s="8"/>
    </row>
    <row r="7" spans="1:13" ht="15.75" thickBot="1">
      <c r="A7" s="134" t="s">
        <v>4</v>
      </c>
      <c r="B7" s="135"/>
      <c r="C7" s="153">
        <v>7843302784</v>
      </c>
      <c r="D7" s="154"/>
      <c r="E7" s="155"/>
      <c r="F7" s="167" t="s">
        <v>0</v>
      </c>
      <c r="G7" s="168"/>
      <c r="H7" s="168"/>
      <c r="I7" s="168"/>
      <c r="J7" s="168"/>
      <c r="K7" s="8"/>
      <c r="L7" s="8"/>
      <c r="M7" s="8"/>
    </row>
    <row r="8" spans="1:5" ht="13.5" thickBot="1">
      <c r="A8" s="134" t="s">
        <v>5</v>
      </c>
      <c r="B8" s="135"/>
      <c r="C8" s="153">
        <v>784301001</v>
      </c>
      <c r="D8" s="154"/>
      <c r="E8" s="155"/>
    </row>
    <row r="9" spans="1:5" ht="13.5" thickBot="1">
      <c r="A9" s="134" t="s">
        <v>33</v>
      </c>
      <c r="B9" s="135"/>
      <c r="C9" s="162">
        <v>40368000</v>
      </c>
      <c r="D9" s="163"/>
      <c r="E9" s="164"/>
    </row>
    <row r="10" ht="10.5" thickBot="1"/>
    <row r="11" spans="1:14" s="7" customFormat="1" ht="12.75" customHeight="1" thickBot="1">
      <c r="A11" s="138" t="s">
        <v>6</v>
      </c>
      <c r="B11" s="138" t="s">
        <v>7</v>
      </c>
      <c r="C11" s="138" t="s">
        <v>16</v>
      </c>
      <c r="D11" s="141" t="s">
        <v>8</v>
      </c>
      <c r="E11" s="142"/>
      <c r="F11" s="142"/>
      <c r="G11" s="142"/>
      <c r="H11" s="142"/>
      <c r="I11" s="142"/>
      <c r="J11" s="142"/>
      <c r="K11" s="142"/>
      <c r="L11" s="143"/>
      <c r="M11" s="6"/>
      <c r="N11" s="6"/>
    </row>
    <row r="12" spans="1:14" s="7" customFormat="1" ht="27" customHeight="1">
      <c r="A12" s="139"/>
      <c r="B12" s="139"/>
      <c r="C12" s="139"/>
      <c r="D12" s="138" t="s">
        <v>9</v>
      </c>
      <c r="E12" s="6"/>
      <c r="F12" s="138" t="s">
        <v>12</v>
      </c>
      <c r="G12" s="138" t="s">
        <v>13</v>
      </c>
      <c r="H12" s="138" t="s">
        <v>14</v>
      </c>
      <c r="I12" s="138" t="s">
        <v>85</v>
      </c>
      <c r="J12" s="150" t="s">
        <v>35</v>
      </c>
      <c r="K12" s="144" t="s">
        <v>15</v>
      </c>
      <c r="L12" s="145"/>
      <c r="M12" s="169" t="s">
        <v>21</v>
      </c>
      <c r="N12" s="139" t="s">
        <v>22</v>
      </c>
    </row>
    <row r="13" spans="1:14" s="7" customFormat="1" ht="12.75" customHeight="1">
      <c r="A13" s="139"/>
      <c r="B13" s="139"/>
      <c r="C13" s="139"/>
      <c r="D13" s="139"/>
      <c r="E13" s="4"/>
      <c r="F13" s="139"/>
      <c r="G13" s="139"/>
      <c r="H13" s="139"/>
      <c r="I13" s="139"/>
      <c r="J13" s="151"/>
      <c r="K13" s="146"/>
      <c r="L13" s="147"/>
      <c r="M13" s="170"/>
      <c r="N13" s="139"/>
    </row>
    <row r="14" spans="1:14" s="7" customFormat="1" ht="30.75" customHeight="1" thickBot="1">
      <c r="A14" s="139"/>
      <c r="B14" s="139"/>
      <c r="C14" s="139"/>
      <c r="D14" s="139"/>
      <c r="E14" s="4" t="s">
        <v>10</v>
      </c>
      <c r="F14" s="139"/>
      <c r="G14" s="139"/>
      <c r="H14" s="139"/>
      <c r="I14" s="139"/>
      <c r="J14" s="151"/>
      <c r="K14" s="148"/>
      <c r="L14" s="149"/>
      <c r="M14" s="4"/>
      <c r="N14" s="139"/>
    </row>
    <row r="15" spans="1:14" s="7" customFormat="1" ht="30" customHeight="1">
      <c r="A15" s="139"/>
      <c r="B15" s="139"/>
      <c r="C15" s="139"/>
      <c r="D15" s="139"/>
      <c r="E15" s="4" t="s">
        <v>11</v>
      </c>
      <c r="F15" s="139"/>
      <c r="G15" s="139"/>
      <c r="H15" s="139"/>
      <c r="I15" s="139"/>
      <c r="J15" s="151"/>
      <c r="K15" s="138" t="s">
        <v>23</v>
      </c>
      <c r="L15" s="138" t="s">
        <v>24</v>
      </c>
      <c r="M15" s="4"/>
      <c r="N15" s="139"/>
    </row>
    <row r="16" spans="1:14" s="7" customFormat="1" ht="38.25" customHeight="1" thickBot="1">
      <c r="A16" s="140"/>
      <c r="B16" s="140"/>
      <c r="C16" s="140"/>
      <c r="D16" s="140"/>
      <c r="E16" s="5"/>
      <c r="F16" s="140"/>
      <c r="G16" s="140"/>
      <c r="H16" s="140"/>
      <c r="I16" s="140"/>
      <c r="J16" s="152"/>
      <c r="K16" s="140"/>
      <c r="L16" s="140"/>
      <c r="M16" s="9"/>
      <c r="N16" s="140"/>
    </row>
    <row r="17" spans="1:14" ht="10.5" thickBo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3">
        <v>7</v>
      </c>
      <c r="H17" s="3">
        <v>8</v>
      </c>
      <c r="I17" s="2">
        <v>9</v>
      </c>
      <c r="J17" s="2">
        <v>10</v>
      </c>
      <c r="K17" s="3">
        <v>11</v>
      </c>
      <c r="L17" s="10">
        <v>12</v>
      </c>
      <c r="M17" s="12">
        <v>13</v>
      </c>
      <c r="N17" s="11">
        <v>14</v>
      </c>
    </row>
    <row r="18" spans="1:14" s="24" customFormat="1" ht="55.5" thickBot="1">
      <c r="A18" s="14" t="s">
        <v>36</v>
      </c>
      <c r="B18" s="15" t="s">
        <v>37</v>
      </c>
      <c r="C18" s="15">
        <v>2690000</v>
      </c>
      <c r="D18" s="15">
        <v>1</v>
      </c>
      <c r="E18" s="16" t="s">
        <v>38</v>
      </c>
      <c r="F18" s="17" t="s">
        <v>27</v>
      </c>
      <c r="G18" s="18" t="s">
        <v>31</v>
      </c>
      <c r="H18" s="18">
        <v>6</v>
      </c>
      <c r="I18" s="19">
        <v>80.6</v>
      </c>
      <c r="J18" s="19" t="s">
        <v>39</v>
      </c>
      <c r="K18" s="20" t="s">
        <v>49</v>
      </c>
      <c r="L18" s="21" t="s">
        <v>48</v>
      </c>
      <c r="M18" s="22" t="s">
        <v>78</v>
      </c>
      <c r="N18" s="23"/>
    </row>
    <row r="19" spans="1:14" s="24" customFormat="1" ht="55.5" thickBot="1">
      <c r="A19" s="14" t="s">
        <v>40</v>
      </c>
      <c r="B19" s="15" t="s">
        <v>41</v>
      </c>
      <c r="C19" s="15">
        <v>4540030</v>
      </c>
      <c r="D19" s="15">
        <v>2</v>
      </c>
      <c r="E19" s="16" t="s">
        <v>42</v>
      </c>
      <c r="F19" s="17" t="s">
        <v>27</v>
      </c>
      <c r="G19" s="25" t="s">
        <v>32</v>
      </c>
      <c r="H19" s="26">
        <v>1</v>
      </c>
      <c r="I19" s="27">
        <v>463.3</v>
      </c>
      <c r="J19" s="26" t="s">
        <v>43</v>
      </c>
      <c r="K19" s="28" t="s">
        <v>50</v>
      </c>
      <c r="L19" s="29" t="s">
        <v>51</v>
      </c>
      <c r="M19" s="22" t="s">
        <v>78</v>
      </c>
      <c r="N19" s="22"/>
    </row>
    <row r="20" spans="1:14" s="24" customFormat="1" ht="69" thickBot="1">
      <c r="A20" s="30" t="s">
        <v>54</v>
      </c>
      <c r="B20" s="15" t="s">
        <v>53</v>
      </c>
      <c r="C20" s="15">
        <v>4540030</v>
      </c>
      <c r="D20" s="15">
        <v>3</v>
      </c>
      <c r="E20" s="16" t="s">
        <v>55</v>
      </c>
      <c r="F20" s="31" t="s">
        <v>30</v>
      </c>
      <c r="G20" s="25" t="s">
        <v>32</v>
      </c>
      <c r="H20" s="32">
        <v>1</v>
      </c>
      <c r="I20" s="33">
        <v>810</v>
      </c>
      <c r="J20" s="31" t="s">
        <v>56</v>
      </c>
      <c r="K20" s="34" t="s">
        <v>50</v>
      </c>
      <c r="L20" s="34" t="s">
        <v>47</v>
      </c>
      <c r="M20" s="35" t="s">
        <v>29</v>
      </c>
      <c r="N20" s="32"/>
    </row>
    <row r="21" spans="1:14" s="24" customFormat="1" ht="55.5" thickBot="1">
      <c r="A21" s="30" t="s">
        <v>52</v>
      </c>
      <c r="B21" s="15" t="s">
        <v>44</v>
      </c>
      <c r="C21" s="15">
        <v>9010020</v>
      </c>
      <c r="D21" s="15">
        <v>4</v>
      </c>
      <c r="E21" s="16" t="s">
        <v>45</v>
      </c>
      <c r="F21" s="17" t="s">
        <v>27</v>
      </c>
      <c r="G21" s="25" t="s">
        <v>32</v>
      </c>
      <c r="H21" s="36">
        <v>1</v>
      </c>
      <c r="I21" s="37">
        <v>135.2</v>
      </c>
      <c r="J21" s="38" t="s">
        <v>46</v>
      </c>
      <c r="K21" s="39" t="s">
        <v>48</v>
      </c>
      <c r="L21" s="40" t="s">
        <v>47</v>
      </c>
      <c r="M21" s="41" t="s">
        <v>78</v>
      </c>
      <c r="N21" s="42"/>
    </row>
    <row r="22" spans="1:14" s="24" customFormat="1" ht="55.5" thickBot="1">
      <c r="A22" s="30" t="s">
        <v>58</v>
      </c>
      <c r="B22" s="15" t="s">
        <v>41</v>
      </c>
      <c r="C22" s="15">
        <v>4540030</v>
      </c>
      <c r="D22" s="26">
        <v>5</v>
      </c>
      <c r="E22" s="43" t="s">
        <v>57</v>
      </c>
      <c r="F22" s="44" t="s">
        <v>27</v>
      </c>
      <c r="G22" s="44" t="s">
        <v>32</v>
      </c>
      <c r="H22" s="44">
        <v>1</v>
      </c>
      <c r="I22" s="45">
        <v>247.7</v>
      </c>
      <c r="J22" s="44" t="s">
        <v>59</v>
      </c>
      <c r="K22" s="46" t="s">
        <v>48</v>
      </c>
      <c r="L22" s="39" t="s">
        <v>47</v>
      </c>
      <c r="M22" s="47" t="s">
        <v>29</v>
      </c>
      <c r="N22" s="44"/>
    </row>
    <row r="23" spans="1:14" s="24" customFormat="1" ht="42" thickBot="1">
      <c r="A23" s="48" t="s">
        <v>58</v>
      </c>
      <c r="B23" s="49" t="s">
        <v>41</v>
      </c>
      <c r="C23" s="49">
        <v>4540030</v>
      </c>
      <c r="D23" s="50">
        <v>6</v>
      </c>
      <c r="E23" s="51" t="s">
        <v>66</v>
      </c>
      <c r="F23" s="52" t="s">
        <v>27</v>
      </c>
      <c r="G23" s="52" t="s">
        <v>32</v>
      </c>
      <c r="H23" s="52">
        <v>1</v>
      </c>
      <c r="I23" s="53">
        <v>700</v>
      </c>
      <c r="J23" s="54" t="s">
        <v>67</v>
      </c>
      <c r="K23" s="55" t="s">
        <v>48</v>
      </c>
      <c r="L23" s="56" t="s">
        <v>60</v>
      </c>
      <c r="M23" s="26" t="s">
        <v>29</v>
      </c>
      <c r="N23" s="57"/>
    </row>
    <row r="24" spans="1:14" s="24" customFormat="1" ht="55.5" thickBot="1">
      <c r="A24" s="30" t="s">
        <v>52</v>
      </c>
      <c r="B24" s="58" t="s">
        <v>53</v>
      </c>
      <c r="C24" s="59" t="s">
        <v>65</v>
      </c>
      <c r="D24" s="60">
        <v>7</v>
      </c>
      <c r="E24" s="61" t="s">
        <v>120</v>
      </c>
      <c r="F24" s="62" t="s">
        <v>27</v>
      </c>
      <c r="G24" s="62" t="s">
        <v>32</v>
      </c>
      <c r="H24" s="58">
        <v>1</v>
      </c>
      <c r="I24" s="63">
        <v>98.4</v>
      </c>
      <c r="J24" s="64" t="s">
        <v>39</v>
      </c>
      <c r="K24" s="59" t="s">
        <v>51</v>
      </c>
      <c r="L24" s="65" t="s">
        <v>60</v>
      </c>
      <c r="M24" s="23" t="s">
        <v>78</v>
      </c>
      <c r="N24" s="66"/>
    </row>
    <row r="25" spans="1:14" s="24" customFormat="1" ht="42" thickBot="1">
      <c r="A25" s="67" t="s">
        <v>63</v>
      </c>
      <c r="B25" s="68" t="s">
        <v>61</v>
      </c>
      <c r="C25" s="69" t="s">
        <v>121</v>
      </c>
      <c r="D25" s="70">
        <v>8</v>
      </c>
      <c r="E25" s="71" t="s">
        <v>62</v>
      </c>
      <c r="F25" s="72" t="s">
        <v>64</v>
      </c>
      <c r="G25" s="72" t="s">
        <v>25</v>
      </c>
      <c r="H25" s="72">
        <v>1</v>
      </c>
      <c r="I25" s="73">
        <v>55</v>
      </c>
      <c r="J25" s="74" t="s">
        <v>39</v>
      </c>
      <c r="K25" s="46" t="s">
        <v>47</v>
      </c>
      <c r="L25" s="75" t="s">
        <v>60</v>
      </c>
      <c r="M25" s="23" t="s">
        <v>77</v>
      </c>
      <c r="N25" s="76"/>
    </row>
    <row r="26" spans="1:14" s="24" customFormat="1" ht="55.5" thickBot="1">
      <c r="A26" s="19" t="s">
        <v>40</v>
      </c>
      <c r="B26" s="77" t="s">
        <v>41</v>
      </c>
      <c r="C26" s="77">
        <v>4540030</v>
      </c>
      <c r="D26" s="25">
        <v>9</v>
      </c>
      <c r="E26" s="16" t="s">
        <v>122</v>
      </c>
      <c r="F26" s="23" t="s">
        <v>27</v>
      </c>
      <c r="G26" s="25" t="s">
        <v>32</v>
      </c>
      <c r="H26" s="25">
        <v>1</v>
      </c>
      <c r="I26" s="78">
        <v>100</v>
      </c>
      <c r="J26" s="79" t="s">
        <v>39</v>
      </c>
      <c r="K26" s="39" t="s">
        <v>47</v>
      </c>
      <c r="L26" s="80" t="s">
        <v>60</v>
      </c>
      <c r="M26" s="81" t="s">
        <v>78</v>
      </c>
      <c r="N26" s="25"/>
    </row>
    <row r="27" spans="1:14" s="24" customFormat="1" ht="111" thickBot="1">
      <c r="A27" s="30" t="s">
        <v>58</v>
      </c>
      <c r="B27" s="15" t="s">
        <v>44</v>
      </c>
      <c r="C27" s="15">
        <v>9010020</v>
      </c>
      <c r="D27" s="15">
        <v>10</v>
      </c>
      <c r="E27" s="82" t="s">
        <v>70</v>
      </c>
      <c r="F27" s="23" t="s">
        <v>27</v>
      </c>
      <c r="G27" s="25" t="s">
        <v>32</v>
      </c>
      <c r="H27" s="23">
        <v>1</v>
      </c>
      <c r="I27" s="83">
        <v>1184.45</v>
      </c>
      <c r="J27" s="23" t="s">
        <v>93</v>
      </c>
      <c r="K27" s="39" t="s">
        <v>75</v>
      </c>
      <c r="L27" s="39" t="s">
        <v>76</v>
      </c>
      <c r="M27" s="26" t="s">
        <v>29</v>
      </c>
      <c r="N27" s="23"/>
    </row>
    <row r="28" spans="1:14" s="24" customFormat="1" ht="83.25" thickBot="1">
      <c r="A28" s="14" t="s">
        <v>69</v>
      </c>
      <c r="B28" s="15" t="s">
        <v>44</v>
      </c>
      <c r="C28" s="15">
        <v>9010020</v>
      </c>
      <c r="D28" s="15">
        <v>11</v>
      </c>
      <c r="E28" s="16" t="s">
        <v>71</v>
      </c>
      <c r="F28" s="23" t="s">
        <v>27</v>
      </c>
      <c r="G28" s="25" t="s">
        <v>32</v>
      </c>
      <c r="H28" s="84">
        <v>1</v>
      </c>
      <c r="I28" s="85">
        <v>629.1</v>
      </c>
      <c r="J28" s="84" t="s">
        <v>74</v>
      </c>
      <c r="K28" s="39" t="s">
        <v>75</v>
      </c>
      <c r="L28" s="39" t="s">
        <v>76</v>
      </c>
      <c r="M28" s="84" t="s">
        <v>29</v>
      </c>
      <c r="N28" s="84"/>
    </row>
    <row r="29" spans="1:14" s="24" customFormat="1" ht="111" thickBot="1">
      <c r="A29" s="67" t="s">
        <v>73</v>
      </c>
      <c r="B29" s="86" t="s">
        <v>68</v>
      </c>
      <c r="C29" s="86">
        <v>7230010</v>
      </c>
      <c r="D29" s="15">
        <v>12</v>
      </c>
      <c r="E29" s="87" t="s">
        <v>72</v>
      </c>
      <c r="F29" s="44" t="s">
        <v>27</v>
      </c>
      <c r="G29" s="44" t="s">
        <v>26</v>
      </c>
      <c r="H29" s="44">
        <v>1</v>
      </c>
      <c r="I29" s="45">
        <v>110</v>
      </c>
      <c r="J29" s="44" t="s">
        <v>39</v>
      </c>
      <c r="K29" s="39" t="s">
        <v>75</v>
      </c>
      <c r="L29" s="39" t="s">
        <v>76</v>
      </c>
      <c r="M29" s="44" t="s">
        <v>28</v>
      </c>
      <c r="N29" s="44"/>
    </row>
    <row r="30" spans="1:14" s="24" customFormat="1" ht="42" thickBot="1">
      <c r="A30" s="88" t="s">
        <v>92</v>
      </c>
      <c r="B30" s="52" t="s">
        <v>83</v>
      </c>
      <c r="C30" s="52">
        <v>8040020</v>
      </c>
      <c r="D30" s="52"/>
      <c r="E30" s="89" t="s">
        <v>90</v>
      </c>
      <c r="F30" s="52"/>
      <c r="G30" s="52"/>
      <c r="H30" s="52"/>
      <c r="I30" s="90">
        <v>3.5</v>
      </c>
      <c r="J30" s="52"/>
      <c r="K30" s="88"/>
      <c r="L30" s="88"/>
      <c r="M30" s="52" t="s">
        <v>119</v>
      </c>
      <c r="N30" s="52"/>
    </row>
    <row r="31" spans="1:14" s="24" customFormat="1" ht="42" thickBot="1">
      <c r="A31" s="88" t="s">
        <v>82</v>
      </c>
      <c r="B31" s="52" t="s">
        <v>83</v>
      </c>
      <c r="C31" s="52">
        <v>8040020</v>
      </c>
      <c r="D31" s="52"/>
      <c r="E31" s="89" t="s">
        <v>84</v>
      </c>
      <c r="F31" s="52"/>
      <c r="G31" s="52"/>
      <c r="H31" s="52"/>
      <c r="I31" s="90">
        <v>47.6</v>
      </c>
      <c r="J31" s="52"/>
      <c r="K31" s="88"/>
      <c r="L31" s="88"/>
      <c r="M31" s="52" t="s">
        <v>119</v>
      </c>
      <c r="N31" s="52"/>
    </row>
    <row r="32" spans="1:14" s="24" customFormat="1" ht="42" thickBot="1">
      <c r="A32" s="91" t="s">
        <v>87</v>
      </c>
      <c r="B32" s="26" t="s">
        <v>96</v>
      </c>
      <c r="C32" s="26">
        <v>2100000</v>
      </c>
      <c r="D32" s="52"/>
      <c r="E32" s="92" t="s">
        <v>97</v>
      </c>
      <c r="F32" s="26" t="s">
        <v>98</v>
      </c>
      <c r="G32" s="26"/>
      <c r="H32" s="26"/>
      <c r="I32" s="93">
        <v>7.5</v>
      </c>
      <c r="J32" s="26"/>
      <c r="K32" s="91"/>
      <c r="L32" s="91"/>
      <c r="M32" s="52" t="s">
        <v>119</v>
      </c>
      <c r="N32" s="26"/>
    </row>
    <row r="33" spans="1:14" s="24" customFormat="1" ht="42" thickBot="1">
      <c r="A33" s="91" t="s">
        <v>88</v>
      </c>
      <c r="B33" s="26" t="s">
        <v>96</v>
      </c>
      <c r="C33" s="26">
        <v>2100000</v>
      </c>
      <c r="D33" s="52"/>
      <c r="E33" s="92" t="s">
        <v>97</v>
      </c>
      <c r="F33" s="26" t="s">
        <v>98</v>
      </c>
      <c r="G33" s="26"/>
      <c r="H33" s="26"/>
      <c r="I33" s="93">
        <v>5</v>
      </c>
      <c r="J33" s="26"/>
      <c r="K33" s="91"/>
      <c r="L33" s="91"/>
      <c r="M33" s="52" t="s">
        <v>119</v>
      </c>
      <c r="N33" s="23"/>
    </row>
    <row r="34" spans="1:14" s="24" customFormat="1" ht="42" thickBot="1">
      <c r="A34" s="94" t="s">
        <v>86</v>
      </c>
      <c r="B34" s="95" t="s">
        <v>112</v>
      </c>
      <c r="C34" s="96">
        <v>1540000</v>
      </c>
      <c r="D34" s="52"/>
      <c r="E34" s="97" t="s">
        <v>113</v>
      </c>
      <c r="F34" s="23" t="s">
        <v>114</v>
      </c>
      <c r="G34" s="96"/>
      <c r="H34" s="23"/>
      <c r="I34" s="98">
        <v>15</v>
      </c>
      <c r="J34" s="84"/>
      <c r="K34" s="99"/>
      <c r="L34" s="100"/>
      <c r="M34" s="52" t="s">
        <v>119</v>
      </c>
      <c r="N34" s="101"/>
    </row>
    <row r="35" spans="1:14" s="24" customFormat="1" ht="42" thickBot="1">
      <c r="A35" s="39" t="s">
        <v>89</v>
      </c>
      <c r="B35" s="102" t="s">
        <v>100</v>
      </c>
      <c r="C35" s="103" t="s">
        <v>129</v>
      </c>
      <c r="D35" s="52"/>
      <c r="E35" s="104" t="s">
        <v>91</v>
      </c>
      <c r="F35" s="105" t="s">
        <v>115</v>
      </c>
      <c r="G35" s="106" t="s">
        <v>31</v>
      </c>
      <c r="H35" s="106">
        <v>3</v>
      </c>
      <c r="I35" s="107">
        <v>7.47</v>
      </c>
      <c r="J35" s="106"/>
      <c r="K35" s="108"/>
      <c r="L35" s="108"/>
      <c r="M35" s="52" t="s">
        <v>119</v>
      </c>
      <c r="N35" s="106"/>
    </row>
    <row r="36" spans="1:14" s="24" customFormat="1" ht="42" thickBot="1">
      <c r="A36" s="39" t="s">
        <v>95</v>
      </c>
      <c r="B36" s="109" t="s">
        <v>100</v>
      </c>
      <c r="C36" s="103" t="s">
        <v>129</v>
      </c>
      <c r="D36" s="52"/>
      <c r="E36" s="92" t="s">
        <v>91</v>
      </c>
      <c r="F36" s="44" t="s">
        <v>116</v>
      </c>
      <c r="G36" s="106" t="s">
        <v>31</v>
      </c>
      <c r="H36" s="106">
        <v>5</v>
      </c>
      <c r="I36" s="107">
        <v>13.3</v>
      </c>
      <c r="J36" s="106"/>
      <c r="K36" s="108"/>
      <c r="L36" s="108"/>
      <c r="M36" s="52" t="s">
        <v>119</v>
      </c>
      <c r="N36" s="106"/>
    </row>
    <row r="37" spans="1:14" s="24" customFormat="1" ht="42" thickBot="1">
      <c r="A37" s="39" t="s">
        <v>99</v>
      </c>
      <c r="B37" s="102" t="s">
        <v>100</v>
      </c>
      <c r="C37" s="103" t="s">
        <v>129</v>
      </c>
      <c r="D37" s="52"/>
      <c r="E37" s="104" t="s">
        <v>91</v>
      </c>
      <c r="F37" s="44" t="s">
        <v>117</v>
      </c>
      <c r="G37" s="44" t="s">
        <v>31</v>
      </c>
      <c r="H37" s="44">
        <v>2</v>
      </c>
      <c r="I37" s="45">
        <v>5</v>
      </c>
      <c r="J37" s="44"/>
      <c r="K37" s="103"/>
      <c r="L37" s="103"/>
      <c r="M37" s="52" t="s">
        <v>119</v>
      </c>
      <c r="N37" s="44"/>
    </row>
    <row r="38" spans="1:14" s="24" customFormat="1" ht="42" thickBot="1">
      <c r="A38" s="39" t="s">
        <v>123</v>
      </c>
      <c r="B38" s="102" t="s">
        <v>124</v>
      </c>
      <c r="C38" s="103" t="s">
        <v>125</v>
      </c>
      <c r="D38" s="52"/>
      <c r="E38" s="104" t="s">
        <v>126</v>
      </c>
      <c r="F38" s="44"/>
      <c r="G38" s="44"/>
      <c r="H38" s="44"/>
      <c r="I38" s="45">
        <v>5</v>
      </c>
      <c r="J38" s="44"/>
      <c r="K38" s="103"/>
      <c r="L38" s="103"/>
      <c r="M38" s="52"/>
      <c r="N38" s="44"/>
    </row>
    <row r="39" spans="1:14" s="24" customFormat="1" ht="42" thickBot="1">
      <c r="A39" s="39" t="s">
        <v>104</v>
      </c>
      <c r="B39" s="102" t="s">
        <v>106</v>
      </c>
      <c r="C39" s="103" t="s">
        <v>107</v>
      </c>
      <c r="D39" s="52"/>
      <c r="E39" s="104" t="s">
        <v>105</v>
      </c>
      <c r="F39" s="44" t="s">
        <v>27</v>
      </c>
      <c r="G39" s="44"/>
      <c r="H39" s="44"/>
      <c r="I39" s="45">
        <v>54</v>
      </c>
      <c r="J39" s="44"/>
      <c r="K39" s="103"/>
      <c r="L39" s="103"/>
      <c r="M39" s="52" t="s">
        <v>119</v>
      </c>
      <c r="N39" s="44"/>
    </row>
    <row r="40" spans="1:14" s="24" customFormat="1" ht="42" thickBot="1">
      <c r="A40" s="39" t="s">
        <v>108</v>
      </c>
      <c r="B40" s="102" t="s">
        <v>109</v>
      </c>
      <c r="C40" s="103" t="s">
        <v>110</v>
      </c>
      <c r="D40" s="52"/>
      <c r="E40" s="104" t="s">
        <v>111</v>
      </c>
      <c r="F40" s="44" t="s">
        <v>27</v>
      </c>
      <c r="G40" s="44"/>
      <c r="H40" s="44"/>
      <c r="I40" s="45">
        <v>40.3</v>
      </c>
      <c r="J40" s="44"/>
      <c r="K40" s="103"/>
      <c r="L40" s="103"/>
      <c r="M40" s="52" t="s">
        <v>119</v>
      </c>
      <c r="N40" s="44"/>
    </row>
    <row r="41" spans="1:14" s="24" customFormat="1" ht="42" thickBot="1">
      <c r="A41" s="39" t="s">
        <v>101</v>
      </c>
      <c r="B41" s="102" t="s">
        <v>118</v>
      </c>
      <c r="C41" s="103" t="s">
        <v>102</v>
      </c>
      <c r="D41" s="52"/>
      <c r="E41" s="104" t="s">
        <v>103</v>
      </c>
      <c r="F41" s="44" t="s">
        <v>27</v>
      </c>
      <c r="G41" s="44"/>
      <c r="H41" s="44"/>
      <c r="I41" s="45">
        <v>38</v>
      </c>
      <c r="J41" s="44"/>
      <c r="K41" s="103"/>
      <c r="L41" s="110"/>
      <c r="M41" s="52" t="s">
        <v>119</v>
      </c>
      <c r="N41" s="111"/>
    </row>
    <row r="42" spans="1:14" s="24" customFormat="1" ht="27.75" thickBot="1">
      <c r="A42" s="112" t="s">
        <v>17</v>
      </c>
      <c r="B42" s="113"/>
      <c r="C42" s="113"/>
      <c r="D42" s="52"/>
      <c r="E42" s="113"/>
      <c r="F42" s="113"/>
      <c r="G42" s="113"/>
      <c r="H42" s="113"/>
      <c r="I42" s="114"/>
      <c r="J42" s="115"/>
      <c r="K42" s="116"/>
      <c r="L42" s="117"/>
      <c r="M42" s="118"/>
      <c r="N42" s="119"/>
    </row>
    <row r="43" spans="1:14" s="24" customFormat="1" ht="45" customHeight="1" thickBot="1">
      <c r="A43" s="120" t="s">
        <v>18</v>
      </c>
      <c r="B43" s="113"/>
      <c r="C43" s="113"/>
      <c r="D43" s="52"/>
      <c r="E43" s="113"/>
      <c r="F43" s="113"/>
      <c r="G43" s="113"/>
      <c r="H43" s="113"/>
      <c r="I43" s="114">
        <f>SUM(I30:I41)</f>
        <v>241.67000000000002</v>
      </c>
      <c r="J43" s="115"/>
      <c r="K43" s="116"/>
      <c r="L43" s="116"/>
      <c r="M43" s="121"/>
      <c r="N43" s="122"/>
    </row>
    <row r="44" spans="1:14" s="24" customFormat="1" ht="45" customHeight="1" thickBot="1">
      <c r="A44" s="123" t="s">
        <v>81</v>
      </c>
      <c r="B44" s="124"/>
      <c r="C44" s="124"/>
      <c r="D44" s="52"/>
      <c r="E44" s="113"/>
      <c r="F44" s="113"/>
      <c r="G44" s="113"/>
      <c r="H44" s="113"/>
      <c r="I44" s="114">
        <f>I18+I19+I21+I24+I25+I26</f>
        <v>932.4999999999999</v>
      </c>
      <c r="J44" s="115"/>
      <c r="K44" s="116"/>
      <c r="L44" s="116"/>
      <c r="M44" s="125"/>
      <c r="N44" s="122"/>
    </row>
    <row r="45" spans="1:14" s="24" customFormat="1" ht="60" customHeight="1" thickBot="1">
      <c r="A45" s="126" t="s">
        <v>19</v>
      </c>
      <c r="B45" s="127"/>
      <c r="C45" s="127"/>
      <c r="D45" s="52"/>
      <c r="E45" s="125"/>
      <c r="F45" s="125"/>
      <c r="G45" s="125"/>
      <c r="H45" s="125"/>
      <c r="I45" s="114">
        <f>I25+I29</f>
        <v>165</v>
      </c>
      <c r="J45" s="122"/>
      <c r="K45" s="128"/>
      <c r="L45" s="128"/>
      <c r="M45" s="125"/>
      <c r="N45" s="122"/>
    </row>
    <row r="46" spans="1:14" s="24" customFormat="1" ht="18" customHeight="1" thickBot="1">
      <c r="A46" s="129" t="s">
        <v>20</v>
      </c>
      <c r="B46" s="130"/>
      <c r="C46" s="131"/>
      <c r="D46" s="125"/>
      <c r="E46" s="125"/>
      <c r="F46" s="125"/>
      <c r="G46" s="125"/>
      <c r="H46" s="125"/>
      <c r="I46" s="133">
        <f>SUM(I18:I41)</f>
        <v>4855.420000000002</v>
      </c>
      <c r="J46" s="122"/>
      <c r="K46" s="128"/>
      <c r="L46" s="128"/>
      <c r="M46" s="125"/>
      <c r="N46" s="122"/>
    </row>
    <row r="47" s="13" customFormat="1" ht="12.75"/>
    <row r="48" s="13" customFormat="1" ht="12.75"/>
    <row r="49" spans="1:10" s="13" customFormat="1" ht="12.75">
      <c r="A49" s="13" t="s">
        <v>79</v>
      </c>
      <c r="B49" s="171" t="s">
        <v>80</v>
      </c>
      <c r="C49" s="171"/>
      <c r="D49" s="171"/>
      <c r="E49" s="171"/>
      <c r="F49" s="171"/>
      <c r="G49" s="171"/>
      <c r="H49" s="171"/>
      <c r="I49" s="171"/>
      <c r="J49" s="171"/>
    </row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21" customHeight="1"/>
    <row r="57" s="13" customFormat="1" ht="15.75" customHeight="1"/>
    <row r="58" s="13" customFormat="1" ht="15.75" customHeight="1"/>
    <row r="59" s="13" customFormat="1" ht="15.75" customHeight="1"/>
    <row r="60" s="13" customFormat="1" ht="15.75" customHeight="1"/>
    <row r="61" s="13" customFormat="1" ht="12.75"/>
    <row r="62" s="13" customFormat="1" ht="12.75"/>
    <row r="63" s="13" customFormat="1" ht="12.75"/>
    <row r="64" s="13" customFormat="1" ht="23.25" customHeight="1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</sheetData>
  <sheetProtection/>
  <protectedRanges>
    <protectedRange password="EB74" sqref="C28" name="Заголовок_5_1"/>
    <protectedRange password="EB74" sqref="C20" name="Заголовок_5_1_1"/>
  </protectedRanges>
  <mergeCells count="32">
    <mergeCell ref="K1:O1"/>
    <mergeCell ref="K2:O2"/>
    <mergeCell ref="F5:J5"/>
    <mergeCell ref="F6:J6"/>
    <mergeCell ref="F7:J7"/>
    <mergeCell ref="M12:M13"/>
    <mergeCell ref="B49:J49"/>
    <mergeCell ref="K12:L14"/>
    <mergeCell ref="H12:H16"/>
    <mergeCell ref="I12:I16"/>
    <mergeCell ref="J12:J16"/>
    <mergeCell ref="A8:B8"/>
    <mergeCell ref="C8:E8"/>
    <mergeCell ref="A9:B9"/>
    <mergeCell ref="N12:N16"/>
    <mergeCell ref="K15:K16"/>
    <mergeCell ref="L15:L16"/>
    <mergeCell ref="A11:A16"/>
    <mergeCell ref="B11:B16"/>
    <mergeCell ref="C11:C16"/>
    <mergeCell ref="D11:L11"/>
    <mergeCell ref="D12:D16"/>
    <mergeCell ref="F12:F16"/>
    <mergeCell ref="G12:G16"/>
    <mergeCell ref="C9:E9"/>
    <mergeCell ref="A6:B6"/>
    <mergeCell ref="A7:B7"/>
    <mergeCell ref="C7:E7"/>
    <mergeCell ref="A4:B4"/>
    <mergeCell ref="C4:E4"/>
    <mergeCell ref="A5:B5"/>
    <mergeCell ref="C5:E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План-график</dc:title>
  <dc:subject/>
  <dc:creator>Евгения</dc:creator>
  <cp:keywords/>
  <dc:description/>
  <cp:lastModifiedBy>USER</cp:lastModifiedBy>
  <cp:lastPrinted>2014-02-27T09:52:02Z</cp:lastPrinted>
  <dcterms:created xsi:type="dcterms:W3CDTF">2013-12-08T08:07:25Z</dcterms:created>
  <dcterms:modified xsi:type="dcterms:W3CDTF">2014-02-27T10:17:20Z</dcterms:modified>
  <cp:category/>
  <cp:version/>
  <cp:contentType/>
  <cp:contentStatus/>
</cp:coreProperties>
</file>